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o Grubelic\AppData\Local\Microsoft\Windows\INetCache\Content.Outlook\E9KEZMZ0\"/>
    </mc:Choice>
  </mc:AlternateContent>
  <xr:revisionPtr revIDLastSave="0" documentId="13_ncr:1_{0748D528-E3AE-4118-9966-0CC5D2F8A9EE}" xr6:coauthVersionLast="47" xr6:coauthVersionMax="47" xr10:uidLastSave="{00000000-0000-0000-0000-000000000000}"/>
  <bookViews>
    <workbookView xWindow="-108" yWindow="-108" windowWidth="23256" windowHeight="12576" xr2:uid="{CA7A788F-D132-4A1E-A310-FF6F0F07B0F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19" i="1"/>
  <c r="D116" i="1"/>
  <c r="D113" i="1"/>
  <c r="D98" i="1"/>
  <c r="D95" i="1"/>
  <c r="D92" i="1"/>
  <c r="D83" i="1"/>
  <c r="D81" i="1"/>
  <c r="D79" i="1"/>
  <c r="D77" i="1"/>
  <c r="D74" i="1"/>
  <c r="D72" i="1"/>
  <c r="D70" i="1"/>
  <c r="D65" i="1"/>
  <c r="D63" i="1"/>
  <c r="D61" i="1"/>
  <c r="D57" i="1"/>
  <c r="D54" i="1"/>
  <c r="D47" i="1"/>
  <c r="D45" i="1"/>
  <c r="D42" i="1"/>
  <c r="D39" i="1"/>
  <c r="D37" i="1"/>
  <c r="D34" i="1"/>
  <c r="D15" i="1"/>
  <c r="D13" i="1"/>
  <c r="D104" i="1"/>
  <c r="D123" i="1" s="1"/>
  <c r="D122" i="1"/>
  <c r="D32" i="1"/>
</calcChain>
</file>

<file path=xl/sharedStrings.xml><?xml version="1.0" encoding="utf-8"?>
<sst xmlns="http://schemas.openxmlformats.org/spreadsheetml/2006/main" count="287" uniqueCount="116">
  <si>
    <t xml:space="preserve">DJEČJI VRTIĆ MASLINA </t>
  </si>
  <si>
    <t xml:space="preserve">VLADIMIRA NAZORA 7 B </t>
  </si>
  <si>
    <t>22212 TRIBUNJ</t>
  </si>
  <si>
    <t>NAZIV PRIMATELJA</t>
  </si>
  <si>
    <t>OIB PRIMATELJA</t>
  </si>
  <si>
    <t>SJEDIŠTE</t>
  </si>
  <si>
    <t>ISPLAĆENI IZNOS</t>
  </si>
  <si>
    <t>VRASTA RASHODA I IZDATKA</t>
  </si>
  <si>
    <t>Zagreb</t>
  </si>
  <si>
    <t>32224 Namirnice</t>
  </si>
  <si>
    <t>Vodice</t>
  </si>
  <si>
    <t>Djelo Vodice d.o.o.</t>
  </si>
  <si>
    <t>Ribarska zadruga Adria</t>
  </si>
  <si>
    <t>Tribunj</t>
  </si>
  <si>
    <t>Pekara Tribunj d.o.o.</t>
  </si>
  <si>
    <t>Šibenik</t>
  </si>
  <si>
    <t>Hep elektra d.o.o.</t>
  </si>
  <si>
    <t>3132 Doprinosi za zdr.osiguranje</t>
  </si>
  <si>
    <t>32121 Naknada za prijevoz na posao i s posla</t>
  </si>
  <si>
    <t>Hrvatska poštanska banka d.o.o</t>
  </si>
  <si>
    <t>34311 Usluge banaka</t>
  </si>
  <si>
    <t>32211 Uredski materijal</t>
  </si>
  <si>
    <t>GDPR</t>
  </si>
  <si>
    <t>Ukupno za Djelo Vodice d.o.o.</t>
  </si>
  <si>
    <t>Ukupno za RZ Adria</t>
  </si>
  <si>
    <t>Ukupno za Pekara Tribunj d.o.o.</t>
  </si>
  <si>
    <t>MESNICA JAREB,vl.Tomislav Jareb</t>
  </si>
  <si>
    <t>Ukupno za Mesnica Jareb</t>
  </si>
  <si>
    <t>Ukupno za Hep elektra d.o.o.</t>
  </si>
  <si>
    <t>Ukupno za rashode za zaposlene</t>
  </si>
  <si>
    <t>Ukupno za Hrvatska poštanska banka d.d.</t>
  </si>
  <si>
    <t>32911 Naknade za rad čl.upravnih vijeća</t>
  </si>
  <si>
    <t xml:space="preserve">Naknada vijeće </t>
  </si>
  <si>
    <t>Leć d.o.o.</t>
  </si>
  <si>
    <t>Ukupno za Leć d.o.o.</t>
  </si>
  <si>
    <t>Vodovod i odvodnja d.o.o.</t>
  </si>
  <si>
    <t>Ukupno za Vodovod i odvodnja d.o.o.</t>
  </si>
  <si>
    <t>Total inspect d.o.o.</t>
  </si>
  <si>
    <t>Ukupno za Total inspect d.o.o.</t>
  </si>
  <si>
    <t>Libusoft d.o.o.</t>
  </si>
  <si>
    <t>Ukupno za Libusoft d.o.o.</t>
  </si>
  <si>
    <t>Javna vatrogasna postrojba grada Vodica</t>
  </si>
  <si>
    <t>Opti print Adria d.o.o.</t>
  </si>
  <si>
    <t>32359 Ostale zakupnine i najamnine</t>
  </si>
  <si>
    <t>A1 Hrvatska d.o.o.</t>
  </si>
  <si>
    <t>Ukupno za A1 d.o.o.</t>
  </si>
  <si>
    <t>Ukupno za JVP Vodice</t>
  </si>
  <si>
    <t>Ukupno za Opti print Adria d.o.o.</t>
  </si>
  <si>
    <t>Zavod za javno zdravstvo ŠKŽ</t>
  </si>
  <si>
    <t xml:space="preserve">Šibenik </t>
  </si>
  <si>
    <t>32361 Obvezni i zdravstveni pregledi zaposlenika</t>
  </si>
  <si>
    <t>3111 Bruto plaće za redovan rad</t>
  </si>
  <si>
    <t>Plodine d.d.</t>
  </si>
  <si>
    <t>Ukupno za Plodine d.d.</t>
  </si>
  <si>
    <t>Rijeka</t>
  </si>
  <si>
    <t>32219 Ostali materijal za potrebe redovnog poslovanja</t>
  </si>
  <si>
    <t>Ukupno za Angie d.o.o.</t>
  </si>
  <si>
    <t>32214 Materija i sredstva za čišćenje i održavanje</t>
  </si>
  <si>
    <t>Lidl Hrvatska d.o.o.</t>
  </si>
  <si>
    <t>Ukupno za Lidl Hrvatska d.o.o.</t>
  </si>
  <si>
    <t>Narodne novine d.d.</t>
  </si>
  <si>
    <t>Ukupno za Narodne novine d.d.</t>
  </si>
  <si>
    <t xml:space="preserve">              INFORMACIJE O TROSENJU SREDSTAVA ZA</t>
  </si>
  <si>
    <t>Farmacia zdravstvena ustanova</t>
  </si>
  <si>
    <t>32216 Materijal za higijenske potrebe i njegu</t>
  </si>
  <si>
    <t>31219 Ostali rashodi za zaposlene-topli obrok</t>
  </si>
  <si>
    <t>32341 Opskrba vodom</t>
  </si>
  <si>
    <t>32999 Ostali nespomenuti rashodi poslovanja</t>
  </si>
  <si>
    <t>GPDR</t>
  </si>
  <si>
    <t>Mago design</t>
  </si>
  <si>
    <t>Ukupno za Mago design</t>
  </si>
  <si>
    <t>Angie d.o.o.</t>
  </si>
  <si>
    <t>32214 Materijal i sredstva za čišćenje i održavanje</t>
  </si>
  <si>
    <t xml:space="preserve">31219 Ostali rashodi za zaposlene-regres </t>
  </si>
  <si>
    <t>32399 Ostale nespomenute usluge-sustav vatrodojave za 06-25</t>
  </si>
  <si>
    <t>Obrt Ruzmarin</t>
  </si>
  <si>
    <t>323290 Ostale usluge tekućeg i investicijskog održavanja-sustav navodnjavanja</t>
  </si>
  <si>
    <t>Pevex d.o.o.</t>
  </si>
  <si>
    <t>Ukupno za Pevex d.o.o.</t>
  </si>
  <si>
    <t>Poljoprivredna ljekarna Vodice d.o.o.</t>
  </si>
  <si>
    <t>Ukupno za  Poljoprivredna ljekarna Vodice d.o.o.</t>
  </si>
  <si>
    <t xml:space="preserve">                  ZA RUJAN 2025. GODINE </t>
  </si>
  <si>
    <t>UKUPNO ZA RUJAN 2025.G.</t>
  </si>
  <si>
    <t>32359 Ostale zakupnine i najamnine za 08/25</t>
  </si>
  <si>
    <t>32389 Ostale računalne usluge za 07/25</t>
  </si>
  <si>
    <t>32311 Usluge telefona za 07/25</t>
  </si>
  <si>
    <t>32342 Iznošenje i odvoz smeća-07/25</t>
  </si>
  <si>
    <t>32389 Ostale računalne usluge za 08/25</t>
  </si>
  <si>
    <t>32399 Ostale nespomenute usluge-sustav vatrodojave za 08-25</t>
  </si>
  <si>
    <t>32211 Uredski materijal i ostali materijalni rashodi</t>
  </si>
  <si>
    <t>32399 Ostale nespomenute usluge-znr poslovi za 08-25</t>
  </si>
  <si>
    <t>Javni bilježnik Mra Grbac</t>
  </si>
  <si>
    <t>Ukupno za Javni bilježnik M.G.</t>
  </si>
  <si>
    <t>32399 Ostale usluge</t>
  </si>
  <si>
    <t>Obrt Termo Kardum</t>
  </si>
  <si>
    <t>Ukupno za Termo Kardum</t>
  </si>
  <si>
    <t>32329 Usluge tekućeg i investicijskog održavanja</t>
  </si>
  <si>
    <t>Metro Cash&amp;Carry d.o.o.</t>
  </si>
  <si>
    <t>Zagreb Susedgrad</t>
  </si>
  <si>
    <t>Plaća 08/25</t>
  </si>
  <si>
    <t>32231 Električna energija za 08/25</t>
  </si>
  <si>
    <t>32231 Električna energija za 07/25</t>
  </si>
  <si>
    <t>32399 Ostale nespomenute usluge-znr poslovi za 07-25</t>
  </si>
  <si>
    <t>32311 Usluge telefona za 08/25</t>
  </si>
  <si>
    <t>20.10.2025.</t>
  </si>
  <si>
    <t>Obrt Vantra</t>
  </si>
  <si>
    <t>Ukupno za obrt Vantra</t>
  </si>
  <si>
    <t>32399 Ostale nespomenute usluge</t>
  </si>
  <si>
    <t>32389 Ostale računalne usluge za 09/25</t>
  </si>
  <si>
    <t>32342 Iznošenje i odvoz smeća za 08/25</t>
  </si>
  <si>
    <t>Naknada vijeće 08 i 09/25</t>
  </si>
  <si>
    <t>Ukupno za Farmacia zdravstvena ustanova</t>
  </si>
  <si>
    <t>Ukupno za Obrt Ruzmarin</t>
  </si>
  <si>
    <t>Ukupno za Metro Cash&amp;Carry d.o.o.</t>
  </si>
  <si>
    <t>Ukupno za obrt A4 print</t>
  </si>
  <si>
    <t>Obrt 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</si>
</sst>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0" fillId="0" borderId="2" xfId="0" applyBorder="1"/>
    <xf numFmtId="0" fontId="0" fillId="2" borderId="4" xfId="0" applyFill="1" applyBorder="1" applyAlignment="1">
      <alignment horizontal="right"/>
    </xf>
    <xf numFmtId="0" fontId="1" fillId="2" borderId="5" xfId="0" applyFont="1" applyFill="1" applyBorder="1" applyAlignment="1">
      <alignment wrapText="1"/>
    </xf>
    <xf numFmtId="0" fontId="1" fillId="2" borderId="6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8" xfId="0" applyBorder="1"/>
    <xf numFmtId="0" fontId="0" fillId="2" borderId="9" xfId="0" applyFill="1" applyBorder="1"/>
    <xf numFmtId="2" fontId="0" fillId="0" borderId="8" xfId="0" applyNumberFormat="1" applyBorder="1"/>
    <xf numFmtId="0" fontId="0" fillId="0" borderId="8" xfId="0" applyBorder="1" applyAlignment="1">
      <alignment wrapText="1"/>
    </xf>
    <xf numFmtId="0" fontId="0" fillId="0" borderId="4" xfId="0" applyBorder="1"/>
    <xf numFmtId="0" fontId="0" fillId="0" borderId="5" xfId="0" applyBorder="1" applyAlignment="1">
      <alignment wrapText="1"/>
    </xf>
    <xf numFmtId="0" fontId="0" fillId="0" borderId="1" xfId="0" applyBorder="1"/>
    <xf numFmtId="0" fontId="0" fillId="0" borderId="6" xfId="0" applyBorder="1" applyAlignment="1">
      <alignment horizontal="right"/>
    </xf>
    <xf numFmtId="2" fontId="0" fillId="0" borderId="1" xfId="0" applyNumberFormat="1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2" borderId="6" xfId="0" applyFill="1" applyBorder="1" applyAlignment="1">
      <alignment horizontal="right"/>
    </xf>
    <xf numFmtId="0" fontId="0" fillId="2" borderId="1" xfId="0" applyFill="1" applyBorder="1" applyAlignment="1">
      <alignment wrapText="1"/>
    </xf>
    <xf numFmtId="0" fontId="0" fillId="0" borderId="9" xfId="0" applyBorder="1"/>
    <xf numFmtId="0" fontId="0" fillId="0" borderId="4" xfId="0" applyBorder="1" applyAlignment="1">
      <alignment horizontal="right"/>
    </xf>
    <xf numFmtId="0" fontId="0" fillId="0" borderId="9" xfId="0" applyBorder="1" applyAlignment="1">
      <alignment wrapText="1"/>
    </xf>
    <xf numFmtId="0" fontId="0" fillId="0" borderId="1" xfId="0" applyBorder="1" applyAlignment="1">
      <alignment horizontal="right"/>
    </xf>
    <xf numFmtId="0" fontId="0" fillId="0" borderId="3" xfId="0" applyBorder="1" applyAlignment="1">
      <alignment wrapText="1"/>
    </xf>
    <xf numFmtId="0" fontId="0" fillId="2" borderId="6" xfId="0" applyFill="1" applyBorder="1"/>
    <xf numFmtId="0" fontId="3" fillId="2" borderId="5" xfId="0" applyFont="1" applyFill="1" applyBorder="1"/>
    <xf numFmtId="2" fontId="0" fillId="3" borderId="0" xfId="0" applyNumberFormat="1" applyFill="1"/>
    <xf numFmtId="0" fontId="0" fillId="3" borderId="1" xfId="0" applyFill="1" applyBorder="1"/>
    <xf numFmtId="0" fontId="0" fillId="3" borderId="6" xfId="0" applyFill="1" applyBorder="1" applyAlignment="1">
      <alignment horizontal="right"/>
    </xf>
    <xf numFmtId="0" fontId="0" fillId="3" borderId="3" xfId="0" applyFill="1" applyBorder="1"/>
    <xf numFmtId="0" fontId="0" fillId="3" borderId="4" xfId="0" applyFill="1" applyBorder="1" applyAlignment="1">
      <alignment horizontal="right"/>
    </xf>
    <xf numFmtId="0" fontId="0" fillId="2" borderId="10" xfId="0" applyFill="1" applyBorder="1" applyAlignment="1">
      <alignment horizontal="right"/>
    </xf>
    <xf numFmtId="0" fontId="0" fillId="2" borderId="10" xfId="0" applyFill="1" applyBorder="1"/>
    <xf numFmtId="0" fontId="0" fillId="2" borderId="9" xfId="0" applyFill="1" applyBorder="1" applyAlignment="1">
      <alignment wrapText="1"/>
    </xf>
    <xf numFmtId="0" fontId="0" fillId="3" borderId="9" xfId="0" applyFill="1" applyBorder="1"/>
    <xf numFmtId="0" fontId="0" fillId="3" borderId="9" xfId="0" applyFill="1" applyBorder="1" applyAlignment="1">
      <alignment wrapText="1"/>
    </xf>
    <xf numFmtId="0" fontId="1" fillId="2" borderId="1" xfId="0" applyFont="1" applyFill="1" applyBorder="1"/>
    <xf numFmtId="4" fontId="1" fillId="2" borderId="1" xfId="0" applyNumberFormat="1" applyFont="1" applyFill="1" applyBorder="1"/>
    <xf numFmtId="0" fontId="0" fillId="3" borderId="10" xfId="0" applyFill="1" applyBorder="1"/>
    <xf numFmtId="0" fontId="0" fillId="3" borderId="10" xfId="0" applyFill="1" applyBorder="1" applyAlignment="1">
      <alignment horizontal="right"/>
    </xf>
    <xf numFmtId="0" fontId="0" fillId="3" borderId="1" xfId="0" applyFill="1" applyBorder="1" applyAlignment="1">
      <alignment wrapText="1"/>
    </xf>
    <xf numFmtId="0" fontId="1" fillId="2" borderId="9" xfId="0" applyFont="1" applyFill="1" applyBorder="1"/>
    <xf numFmtId="2" fontId="1" fillId="2" borderId="1" xfId="0" applyNumberFormat="1" applyFont="1" applyFill="1" applyBorder="1"/>
    <xf numFmtId="0" fontId="0" fillId="0" borderId="10" xfId="0" applyBorder="1" applyAlignment="1">
      <alignment wrapText="1"/>
    </xf>
    <xf numFmtId="0" fontId="4" fillId="3" borderId="1" xfId="0" applyFont="1" applyFill="1" applyBorder="1"/>
    <xf numFmtId="0" fontId="0" fillId="2" borderId="10" xfId="0" applyFill="1" applyBorder="1" applyAlignment="1">
      <alignment wrapText="1"/>
    </xf>
    <xf numFmtId="0" fontId="4" fillId="3" borderId="9" xfId="0" applyFont="1" applyFill="1" applyBorder="1"/>
    <xf numFmtId="2" fontId="4" fillId="3" borderId="9" xfId="0" applyNumberFormat="1" applyFont="1" applyFill="1" applyBorder="1"/>
    <xf numFmtId="0" fontId="0" fillId="3" borderId="10" xfId="0" applyFill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8" xfId="0" applyFont="1" applyBorder="1"/>
    <xf numFmtId="2" fontId="4" fillId="3" borderId="1" xfId="0" applyNumberFormat="1" applyFont="1" applyFill="1" applyBorder="1"/>
    <xf numFmtId="0" fontId="0" fillId="3" borderId="0" xfId="0" applyFill="1" applyAlignment="1">
      <alignment horizontal="right"/>
    </xf>
    <xf numFmtId="0" fontId="0" fillId="0" borderId="5" xfId="0" applyBorder="1"/>
    <xf numFmtId="0" fontId="1" fillId="2" borderId="3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1" fillId="2" borderId="4" xfId="0" applyFont="1" applyFill="1" applyBorder="1"/>
    <xf numFmtId="0" fontId="4" fillId="3" borderId="6" xfId="0" applyFont="1" applyFill="1" applyBorder="1" applyAlignment="1">
      <alignment horizontal="right"/>
    </xf>
    <xf numFmtId="2" fontId="4" fillId="3" borderId="8" xfId="0" applyNumberFormat="1" applyFont="1" applyFill="1" applyBorder="1"/>
    <xf numFmtId="0" fontId="0" fillId="2" borderId="7" xfId="0" applyFill="1" applyBorder="1" applyAlignment="1">
      <alignment wrapText="1"/>
    </xf>
    <xf numFmtId="0" fontId="4" fillId="3" borderId="9" xfId="0" applyFont="1" applyFill="1" applyBorder="1" applyAlignment="1">
      <alignment wrapText="1"/>
    </xf>
    <xf numFmtId="0" fontId="1" fillId="2" borderId="5" xfId="0" applyFont="1" applyFill="1" applyBorder="1"/>
    <xf numFmtId="0" fontId="1" fillId="2" borderId="3" xfId="0" applyFont="1" applyFill="1" applyBorder="1"/>
    <xf numFmtId="0" fontId="0" fillId="2" borderId="1" xfId="0" applyFill="1" applyBorder="1" applyAlignment="1">
      <alignment horizontal="right"/>
    </xf>
    <xf numFmtId="0" fontId="4" fillId="3" borderId="5" xfId="0" applyFont="1" applyFill="1" applyBorder="1"/>
    <xf numFmtId="2" fontId="1" fillId="2" borderId="1" xfId="0" applyNumberFormat="1" applyFont="1" applyFill="1" applyBorder="1" applyAlignment="1">
      <alignment wrapText="1"/>
    </xf>
    <xf numFmtId="0" fontId="0" fillId="2" borderId="5" xfId="0" applyFill="1" applyBorder="1" applyAlignment="1">
      <alignment horizontal="right"/>
    </xf>
    <xf numFmtId="0" fontId="4" fillId="3" borderId="5" xfId="0" applyFont="1" applyFill="1" applyBorder="1" applyAlignment="1">
      <alignment wrapText="1"/>
    </xf>
    <xf numFmtId="0" fontId="0" fillId="3" borderId="8" xfId="0" applyFill="1" applyBorder="1" applyAlignment="1">
      <alignment wrapText="1"/>
    </xf>
    <xf numFmtId="2" fontId="1" fillId="2" borderId="9" xfId="0" applyNumberFormat="1" applyFont="1" applyFill="1" applyBorder="1"/>
    <xf numFmtId="0" fontId="4" fillId="3" borderId="11" xfId="0" applyFont="1" applyFill="1" applyBorder="1" applyAlignment="1">
      <alignment wrapText="1"/>
    </xf>
    <xf numFmtId="0" fontId="4" fillId="3" borderId="11" xfId="0" applyFont="1" applyFill="1" applyBorder="1" applyAlignment="1">
      <alignment horizontal="right" wrapText="1"/>
    </xf>
    <xf numFmtId="0" fontId="4" fillId="3" borderId="11" xfId="0" applyFont="1" applyFill="1" applyBorder="1" applyAlignment="1">
      <alignment horizontal="right"/>
    </xf>
    <xf numFmtId="2" fontId="4" fillId="3" borderId="11" xfId="0" applyNumberFormat="1" applyFont="1" applyFill="1" applyBorder="1" applyAlignment="1">
      <alignment wrapText="1"/>
    </xf>
    <xf numFmtId="0" fontId="0" fillId="3" borderId="8" xfId="0" applyFill="1" applyBorder="1"/>
    <xf numFmtId="0" fontId="4" fillId="3" borderId="3" xfId="0" applyFont="1" applyFill="1" applyBorder="1"/>
    <xf numFmtId="0" fontId="4" fillId="3" borderId="11" xfId="0" applyFont="1" applyFill="1" applyBorder="1"/>
    <xf numFmtId="0" fontId="0" fillId="3" borderId="11" xfId="0" applyFill="1" applyBorder="1"/>
    <xf numFmtId="0" fontId="0" fillId="3" borderId="11" xfId="0" applyFill="1" applyBorder="1" applyAlignment="1">
      <alignment horizontal="right"/>
    </xf>
    <xf numFmtId="0" fontId="4" fillId="3" borderId="8" xfId="0" applyFont="1" applyFill="1" applyBorder="1"/>
    <xf numFmtId="0" fontId="0" fillId="3" borderId="8" xfId="0" applyFill="1" applyBorder="1" applyAlignment="1">
      <alignment horizontal="right"/>
    </xf>
    <xf numFmtId="2" fontId="4" fillId="3" borderId="1" xfId="0" applyNumberFormat="1" applyFont="1" applyFill="1" applyBorder="1" applyAlignment="1">
      <alignment wrapText="1"/>
    </xf>
    <xf numFmtId="2" fontId="1" fillId="2" borderId="9" xfId="0" applyNumberFormat="1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0" fillId="2" borderId="12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2" fontId="4" fillId="3" borderId="11" xfId="0" applyNumberFormat="1" applyFont="1" applyFill="1" applyBorder="1"/>
    <xf numFmtId="2" fontId="1" fillId="2" borderId="11" xfId="0" applyNumberFormat="1" applyFont="1" applyFill="1" applyBorder="1"/>
    <xf numFmtId="0" fontId="4" fillId="3" borderId="4" xfId="0" applyFont="1" applyFill="1" applyBorder="1" applyAlignment="1">
      <alignment horizontal="right"/>
    </xf>
    <xf numFmtId="0" fontId="0" fillId="0" borderId="11" xfId="0" applyBorder="1" applyAlignment="1">
      <alignment wrapText="1"/>
    </xf>
    <xf numFmtId="0" fontId="0" fillId="0" borderId="11" xfId="0" applyBorder="1"/>
    <xf numFmtId="0" fontId="0" fillId="3" borderId="11" xfId="0" applyFill="1" applyBorder="1" applyAlignment="1">
      <alignment wrapText="1"/>
    </xf>
    <xf numFmtId="2" fontId="0" fillId="3" borderId="9" xfId="0" applyNumberFormat="1" applyFill="1" applyBorder="1"/>
    <xf numFmtId="4" fontId="4" fillId="3" borderId="11" xfId="0" applyNumberFormat="1" applyFont="1" applyFill="1" applyBorder="1"/>
    <xf numFmtId="2" fontId="0" fillId="3" borderId="8" xfId="0" applyNumberFormat="1" applyFill="1" applyBorder="1"/>
    <xf numFmtId="0" fontId="0" fillId="3" borderId="9" xfId="0" applyFill="1" applyBorder="1" applyAlignment="1">
      <alignment horizontal="right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0" fillId="3" borderId="0" xfId="0" applyFill="1"/>
    <xf numFmtId="2" fontId="4" fillId="3" borderId="0" xfId="0" applyNumberFormat="1" applyFont="1" applyFill="1"/>
    <xf numFmtId="0" fontId="1" fillId="3" borderId="0" xfId="0" applyFont="1" applyFill="1" applyAlignment="1">
      <alignment wrapText="1"/>
    </xf>
    <xf numFmtId="2" fontId="1" fillId="3" borderId="0" xfId="0" applyNumberFormat="1" applyFont="1" applyFill="1"/>
    <xf numFmtId="0" fontId="4" fillId="3" borderId="8" xfId="0" applyFont="1" applyFill="1" applyBorder="1" applyAlignment="1">
      <alignment horizontal="right"/>
    </xf>
    <xf numFmtId="0" fontId="0" fillId="3" borderId="3" xfId="0" applyFill="1" applyBorder="1" applyAlignment="1">
      <alignment wrapText="1"/>
    </xf>
    <xf numFmtId="0" fontId="4" fillId="3" borderId="2" xfId="0" applyFont="1" applyFill="1" applyBorder="1"/>
    <xf numFmtId="0" fontId="1" fillId="2" borderId="13" xfId="0" applyFont="1" applyFill="1" applyBorder="1"/>
    <xf numFmtId="0" fontId="0" fillId="2" borderId="11" xfId="0" applyFill="1" applyBorder="1"/>
    <xf numFmtId="0" fontId="0" fillId="2" borderId="11" xfId="0" applyFill="1" applyBorder="1" applyAlignment="1">
      <alignment wrapText="1"/>
    </xf>
    <xf numFmtId="0" fontId="4" fillId="3" borderId="13" xfId="0" applyFont="1" applyFill="1" applyBorder="1" applyAlignment="1">
      <alignment wrapText="1"/>
    </xf>
    <xf numFmtId="0" fontId="4" fillId="3" borderId="12" xfId="0" applyFont="1" applyFill="1" applyBorder="1" applyAlignment="1">
      <alignment horizontal="right"/>
    </xf>
    <xf numFmtId="2" fontId="4" fillId="3" borderId="9" xfId="0" applyNumberFormat="1" applyFont="1" applyFill="1" applyBorder="1" applyAlignment="1">
      <alignment wrapText="1"/>
    </xf>
    <xf numFmtId="0" fontId="4" fillId="3" borderId="13" xfId="0" applyFont="1" applyFill="1" applyBorder="1"/>
    <xf numFmtId="4" fontId="4" fillId="3" borderId="8" xfId="0" applyNumberFormat="1" applyFont="1" applyFill="1" applyBorder="1" applyAlignment="1">
      <alignment horizontal="right"/>
    </xf>
    <xf numFmtId="2" fontId="0" fillId="2" borderId="7" xfId="0" applyNumberFormat="1" applyFill="1" applyBorder="1"/>
    <xf numFmtId="2" fontId="1" fillId="2" borderId="7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EC129-6728-4731-9BF8-3DE5D7590409}">
  <dimension ref="A1:M147"/>
  <sheetViews>
    <sheetView tabSelected="1" topLeftCell="A117" zoomScale="115" zoomScaleNormal="115" workbookViewId="0">
      <selection activeCell="C125" sqref="C125:C128"/>
    </sheetView>
  </sheetViews>
  <sheetFormatPr defaultRowHeight="14.4" x14ac:dyDescent="0.3"/>
  <cols>
    <col min="1" max="1" width="21.109375" customWidth="1"/>
    <col min="2" max="2" width="14.109375" customWidth="1"/>
    <col min="3" max="3" width="15.6640625" customWidth="1"/>
    <col min="4" max="4" width="18.88671875" customWidth="1"/>
    <col min="5" max="5" width="24.77734375" customWidth="1"/>
  </cols>
  <sheetData>
    <row r="1" spans="1:5" ht="18" x14ac:dyDescent="0.35">
      <c r="A1" s="1" t="s">
        <v>0</v>
      </c>
      <c r="B1" s="1"/>
      <c r="E1" s="3" t="s">
        <v>104</v>
      </c>
    </row>
    <row r="2" spans="1:5" ht="18" x14ac:dyDescent="0.35">
      <c r="A2" s="1" t="s">
        <v>1</v>
      </c>
      <c r="B2" s="1"/>
    </row>
    <row r="3" spans="1:5" ht="18" x14ac:dyDescent="0.35">
      <c r="A3" s="1" t="s">
        <v>2</v>
      </c>
      <c r="B3" s="1"/>
    </row>
    <row r="5" spans="1:5" ht="15.6" x14ac:dyDescent="0.3">
      <c r="B5" s="2" t="s">
        <v>62</v>
      </c>
      <c r="C5" s="2"/>
      <c r="D5" s="2"/>
    </row>
    <row r="6" spans="1:5" ht="15.6" x14ac:dyDescent="0.3">
      <c r="B6" s="2" t="s">
        <v>81</v>
      </c>
      <c r="C6" s="2"/>
      <c r="D6" s="2"/>
    </row>
    <row r="7" spans="1:5" x14ac:dyDescent="0.3">
      <c r="E7" s="13"/>
    </row>
    <row r="8" spans="1:5" ht="28.8" x14ac:dyDescent="0.3">
      <c r="A8" s="6" t="s">
        <v>3</v>
      </c>
      <c r="B8" s="8" t="s">
        <v>4</v>
      </c>
      <c r="C8" s="7" t="s">
        <v>5</v>
      </c>
      <c r="D8" s="8" t="s">
        <v>6</v>
      </c>
      <c r="E8" s="8" t="s">
        <v>7</v>
      </c>
    </row>
    <row r="9" spans="1:5" ht="28.8" x14ac:dyDescent="0.3">
      <c r="A9" s="56" t="s">
        <v>44</v>
      </c>
      <c r="B9" s="15">
        <v>29524210204</v>
      </c>
      <c r="C9" s="60" t="s">
        <v>8</v>
      </c>
      <c r="D9" s="84">
        <v>79</v>
      </c>
      <c r="E9" s="18" t="s">
        <v>85</v>
      </c>
    </row>
    <row r="10" spans="1:5" ht="28.8" x14ac:dyDescent="0.3">
      <c r="A10" s="56" t="s">
        <v>44</v>
      </c>
      <c r="B10" s="15">
        <v>29524210204</v>
      </c>
      <c r="C10" s="60" t="s">
        <v>8</v>
      </c>
      <c r="D10" s="114">
        <v>78.930000000000007</v>
      </c>
      <c r="E10" s="18" t="s">
        <v>103</v>
      </c>
    </row>
    <row r="11" spans="1:5" x14ac:dyDescent="0.3">
      <c r="A11" s="57" t="s">
        <v>45</v>
      </c>
      <c r="B11" s="58"/>
      <c r="C11" s="59"/>
      <c r="D11" s="85">
        <f>SUM(D9:D10)</f>
        <v>157.93</v>
      </c>
      <c r="E11" s="58"/>
    </row>
    <row r="12" spans="1:5" ht="43.2" x14ac:dyDescent="0.3">
      <c r="A12" s="73" t="s">
        <v>71</v>
      </c>
      <c r="B12" s="74">
        <v>34715295306</v>
      </c>
      <c r="C12" s="75" t="s">
        <v>10</v>
      </c>
      <c r="D12" s="76">
        <v>8.66</v>
      </c>
      <c r="E12" s="12" t="s">
        <v>55</v>
      </c>
    </row>
    <row r="13" spans="1:5" ht="28.8" x14ac:dyDescent="0.3">
      <c r="A13" s="6" t="s">
        <v>56</v>
      </c>
      <c r="B13" s="8"/>
      <c r="C13" s="7"/>
      <c r="D13" s="68">
        <f>SUM(D12)</f>
        <v>8.66</v>
      </c>
      <c r="E13" s="8"/>
    </row>
    <row r="14" spans="1:5" ht="28.8" x14ac:dyDescent="0.3">
      <c r="A14" s="87" t="s">
        <v>115</v>
      </c>
      <c r="B14" s="74" t="s">
        <v>22</v>
      </c>
      <c r="C14" s="92"/>
      <c r="D14" s="63">
        <v>342.5</v>
      </c>
      <c r="E14" s="18" t="s">
        <v>64</v>
      </c>
    </row>
    <row r="15" spans="1:5" ht="28.8" x14ac:dyDescent="0.3">
      <c r="A15" s="6" t="s">
        <v>114</v>
      </c>
      <c r="B15" s="8"/>
      <c r="C15" s="7"/>
      <c r="D15" s="68">
        <f>SUM(D14)</f>
        <v>342.5</v>
      </c>
      <c r="E15" s="8"/>
    </row>
    <row r="16" spans="1:5" x14ac:dyDescent="0.3">
      <c r="A16" s="4" t="s">
        <v>11</v>
      </c>
      <c r="B16" s="9">
        <v>11279847062</v>
      </c>
      <c r="C16" s="3" t="s">
        <v>10</v>
      </c>
      <c r="D16" s="11">
        <v>87.08</v>
      </c>
      <c r="E16" s="12" t="s">
        <v>9</v>
      </c>
    </row>
    <row r="17" spans="1:5" ht="28.8" x14ac:dyDescent="0.3">
      <c r="A17" s="4" t="s">
        <v>11</v>
      </c>
      <c r="B17" s="9">
        <v>11279847062</v>
      </c>
      <c r="C17" s="3" t="s">
        <v>10</v>
      </c>
      <c r="D17" s="11">
        <v>6.98</v>
      </c>
      <c r="E17" s="71" t="s">
        <v>57</v>
      </c>
    </row>
    <row r="18" spans="1:5" x14ac:dyDescent="0.3">
      <c r="A18" s="4" t="s">
        <v>11</v>
      </c>
      <c r="B18" s="9">
        <v>11279847062</v>
      </c>
      <c r="C18" s="3" t="s">
        <v>10</v>
      </c>
      <c r="D18" s="11">
        <v>22.35</v>
      </c>
      <c r="E18" s="12" t="s">
        <v>9</v>
      </c>
    </row>
    <row r="19" spans="1:5" x14ac:dyDescent="0.3">
      <c r="A19" s="4" t="s">
        <v>11</v>
      </c>
      <c r="B19" s="9">
        <v>11279847062</v>
      </c>
      <c r="C19" s="3" t="s">
        <v>10</v>
      </c>
      <c r="D19" s="11">
        <v>29.94</v>
      </c>
      <c r="E19" s="12" t="s">
        <v>9</v>
      </c>
    </row>
    <row r="20" spans="1:5" ht="28.8" x14ac:dyDescent="0.3">
      <c r="A20" s="4" t="s">
        <v>11</v>
      </c>
      <c r="B20" s="9">
        <v>11279847062</v>
      </c>
      <c r="C20" s="3" t="s">
        <v>10</v>
      </c>
      <c r="D20" s="11">
        <v>22.83</v>
      </c>
      <c r="E20" s="71" t="s">
        <v>57</v>
      </c>
    </row>
    <row r="21" spans="1:5" x14ac:dyDescent="0.3">
      <c r="A21" s="4" t="s">
        <v>11</v>
      </c>
      <c r="B21" s="9">
        <v>11279847062</v>
      </c>
      <c r="C21" s="3" t="s">
        <v>10</v>
      </c>
      <c r="D21" s="11">
        <v>21.64</v>
      </c>
      <c r="E21" s="12" t="s">
        <v>9</v>
      </c>
    </row>
    <row r="22" spans="1:5" x14ac:dyDescent="0.3">
      <c r="A22" s="4" t="s">
        <v>11</v>
      </c>
      <c r="B22" s="9">
        <v>11279847062</v>
      </c>
      <c r="C22" s="3" t="s">
        <v>10</v>
      </c>
      <c r="D22" s="11">
        <v>39.729999999999997</v>
      </c>
      <c r="E22" s="12" t="s">
        <v>9</v>
      </c>
    </row>
    <row r="23" spans="1:5" ht="28.8" x14ac:dyDescent="0.3">
      <c r="A23" s="4" t="s">
        <v>11</v>
      </c>
      <c r="B23" s="9">
        <v>11279847062</v>
      </c>
      <c r="C23" s="3" t="s">
        <v>10</v>
      </c>
      <c r="D23" s="11">
        <v>2.95</v>
      </c>
      <c r="E23" s="71" t="s">
        <v>57</v>
      </c>
    </row>
    <row r="24" spans="1:5" x14ac:dyDescent="0.3">
      <c r="A24" s="4" t="s">
        <v>11</v>
      </c>
      <c r="B24" s="9">
        <v>11279847062</v>
      </c>
      <c r="C24" s="3" t="s">
        <v>10</v>
      </c>
      <c r="D24" s="11">
        <v>121.67</v>
      </c>
      <c r="E24" s="12" t="s">
        <v>9</v>
      </c>
    </row>
    <row r="25" spans="1:5" ht="28.8" x14ac:dyDescent="0.3">
      <c r="A25" s="4" t="s">
        <v>11</v>
      </c>
      <c r="B25" s="9">
        <v>11279847062</v>
      </c>
      <c r="C25" s="3" t="s">
        <v>10</v>
      </c>
      <c r="D25" s="11">
        <v>19.96</v>
      </c>
      <c r="E25" s="71" t="s">
        <v>57</v>
      </c>
    </row>
    <row r="26" spans="1:5" x14ac:dyDescent="0.3">
      <c r="A26" s="4" t="s">
        <v>11</v>
      </c>
      <c r="B26" s="9">
        <v>11279847062</v>
      </c>
      <c r="C26" s="3" t="s">
        <v>10</v>
      </c>
      <c r="D26" s="11">
        <v>45.07</v>
      </c>
      <c r="E26" s="12" t="s">
        <v>9</v>
      </c>
    </row>
    <row r="27" spans="1:5" ht="43.2" x14ac:dyDescent="0.3">
      <c r="A27" s="4" t="s">
        <v>11</v>
      </c>
      <c r="B27" s="9">
        <v>11279847062</v>
      </c>
      <c r="C27" s="3" t="s">
        <v>10</v>
      </c>
      <c r="D27" s="11">
        <v>37</v>
      </c>
      <c r="E27" s="12" t="s">
        <v>55</v>
      </c>
    </row>
    <row r="28" spans="1:5" x14ac:dyDescent="0.3">
      <c r="A28" s="4" t="s">
        <v>11</v>
      </c>
      <c r="B28" s="9">
        <v>11279847062</v>
      </c>
      <c r="C28" s="3" t="s">
        <v>10</v>
      </c>
      <c r="D28" s="11">
        <v>199.71</v>
      </c>
      <c r="E28" s="12" t="s">
        <v>9</v>
      </c>
    </row>
    <row r="29" spans="1:5" ht="43.2" x14ac:dyDescent="0.3">
      <c r="A29" s="4" t="s">
        <v>11</v>
      </c>
      <c r="B29" s="9">
        <v>11279847062</v>
      </c>
      <c r="C29" s="3" t="s">
        <v>10</v>
      </c>
      <c r="D29" s="11">
        <v>37</v>
      </c>
      <c r="E29" s="12" t="s">
        <v>55</v>
      </c>
    </row>
    <row r="30" spans="1:5" ht="28.8" x14ac:dyDescent="0.3">
      <c r="A30" s="4" t="s">
        <v>11</v>
      </c>
      <c r="B30" s="9">
        <v>11279847062</v>
      </c>
      <c r="C30" s="3" t="s">
        <v>10</v>
      </c>
      <c r="D30" s="11">
        <v>8.9600000000000009</v>
      </c>
      <c r="E30" s="71" t="s">
        <v>57</v>
      </c>
    </row>
    <row r="31" spans="1:5" x14ac:dyDescent="0.3">
      <c r="A31" s="4" t="s">
        <v>11</v>
      </c>
      <c r="B31" s="9">
        <v>11279847062</v>
      </c>
      <c r="C31" s="3" t="s">
        <v>10</v>
      </c>
      <c r="D31" s="11">
        <v>7.39</v>
      </c>
      <c r="E31" s="12" t="s">
        <v>9</v>
      </c>
    </row>
    <row r="32" spans="1:5" x14ac:dyDescent="0.3">
      <c r="A32" s="64" t="s">
        <v>23</v>
      </c>
      <c r="B32" s="19"/>
      <c r="C32" s="20"/>
      <c r="D32" s="45">
        <f>SUM(D16:D31)</f>
        <v>710.26</v>
      </c>
      <c r="E32" s="21"/>
    </row>
    <row r="33" spans="1:5" ht="28.8" x14ac:dyDescent="0.3">
      <c r="A33" s="70" t="s">
        <v>63</v>
      </c>
      <c r="B33" s="30">
        <v>85267957976</v>
      </c>
      <c r="C33" s="31" t="s">
        <v>8</v>
      </c>
      <c r="D33" s="47">
        <v>19.77</v>
      </c>
      <c r="E33" s="71" t="s">
        <v>64</v>
      </c>
    </row>
    <row r="34" spans="1:5" x14ac:dyDescent="0.3">
      <c r="A34" s="64" t="s">
        <v>111</v>
      </c>
      <c r="B34" s="19"/>
      <c r="C34" s="20"/>
      <c r="D34" s="39">
        <f>SUM(D33)</f>
        <v>19.77</v>
      </c>
      <c r="E34" s="19"/>
    </row>
    <row r="35" spans="1:5" ht="28.8" x14ac:dyDescent="0.3">
      <c r="A35" s="4" t="s">
        <v>16</v>
      </c>
      <c r="B35" s="9">
        <v>43965974818</v>
      </c>
      <c r="C35" s="3" t="s">
        <v>8</v>
      </c>
      <c r="D35" s="9">
        <v>642.76</v>
      </c>
      <c r="E35" s="12" t="s">
        <v>101</v>
      </c>
    </row>
    <row r="36" spans="1:5" ht="28.8" x14ac:dyDescent="0.3">
      <c r="A36" s="4" t="s">
        <v>16</v>
      </c>
      <c r="B36" s="9">
        <v>43965974818</v>
      </c>
      <c r="C36" s="3" t="s">
        <v>8</v>
      </c>
      <c r="D36" s="9">
        <v>571.65</v>
      </c>
      <c r="E36" s="12" t="s">
        <v>100</v>
      </c>
    </row>
    <row r="37" spans="1:5" x14ac:dyDescent="0.3">
      <c r="A37" s="64" t="s">
        <v>28</v>
      </c>
      <c r="B37" s="19"/>
      <c r="C37" s="20"/>
      <c r="D37" s="39">
        <f>SUM(D35:D36)</f>
        <v>1214.4099999999999</v>
      </c>
      <c r="E37" s="21"/>
    </row>
    <row r="38" spans="1:5" ht="28.8" x14ac:dyDescent="0.3">
      <c r="A38" s="26" t="s">
        <v>19</v>
      </c>
      <c r="B38" s="22">
        <v>87939104217</v>
      </c>
      <c r="C38" s="23" t="s">
        <v>8</v>
      </c>
      <c r="D38" s="22">
        <v>27.54</v>
      </c>
      <c r="E38" s="24" t="s">
        <v>20</v>
      </c>
    </row>
    <row r="39" spans="1:5" x14ac:dyDescent="0.3">
      <c r="A39" s="64" t="s">
        <v>30</v>
      </c>
      <c r="B39" s="19"/>
      <c r="C39" s="20"/>
      <c r="D39" s="39">
        <f>SUM(D38)</f>
        <v>27.54</v>
      </c>
      <c r="E39" s="21"/>
    </row>
    <row r="40" spans="1:5" ht="43.2" x14ac:dyDescent="0.3">
      <c r="A40" s="18" t="s">
        <v>41</v>
      </c>
      <c r="B40" s="15">
        <v>29569594157</v>
      </c>
      <c r="C40" s="31" t="s">
        <v>10</v>
      </c>
      <c r="D40" s="47">
        <v>96.09</v>
      </c>
      <c r="E40" s="18" t="s">
        <v>88</v>
      </c>
    </row>
    <row r="41" spans="1:5" ht="43.2" x14ac:dyDescent="0.3">
      <c r="A41" s="18" t="s">
        <v>41</v>
      </c>
      <c r="B41" s="15">
        <v>29569594157</v>
      </c>
      <c r="C41" s="31" t="s">
        <v>10</v>
      </c>
      <c r="D41" s="47">
        <v>96.09</v>
      </c>
      <c r="E41" s="18" t="s">
        <v>74</v>
      </c>
    </row>
    <row r="42" spans="1:5" x14ac:dyDescent="0.3">
      <c r="A42" s="64" t="s">
        <v>46</v>
      </c>
      <c r="B42" s="19"/>
      <c r="C42" s="20"/>
      <c r="D42" s="39">
        <f>SUM(D40:D41)</f>
        <v>192.18</v>
      </c>
      <c r="E42" s="21"/>
    </row>
    <row r="43" spans="1:5" x14ac:dyDescent="0.3">
      <c r="A43" s="67" t="s">
        <v>91</v>
      </c>
      <c r="B43" s="30">
        <v>74252495156</v>
      </c>
      <c r="C43" s="31" t="s">
        <v>10</v>
      </c>
      <c r="D43" s="47">
        <v>255.31</v>
      </c>
      <c r="E43" s="43" t="s">
        <v>93</v>
      </c>
    </row>
    <row r="44" spans="1:5" x14ac:dyDescent="0.3">
      <c r="A44" s="67" t="s">
        <v>91</v>
      </c>
      <c r="B44" s="30">
        <v>74252495156</v>
      </c>
      <c r="C44" s="31" t="s">
        <v>10</v>
      </c>
      <c r="D44" s="47">
        <v>40</v>
      </c>
      <c r="E44" s="43" t="s">
        <v>93</v>
      </c>
    </row>
    <row r="45" spans="1:5" x14ac:dyDescent="0.3">
      <c r="A45" s="64" t="s">
        <v>92</v>
      </c>
      <c r="B45" s="19"/>
      <c r="C45" s="20"/>
      <c r="D45" s="39">
        <f>SUM(D43:D44)</f>
        <v>295.31</v>
      </c>
      <c r="E45" s="21"/>
    </row>
    <row r="46" spans="1:5" ht="57.6" x14ac:dyDescent="0.3">
      <c r="A46" s="67" t="s">
        <v>75</v>
      </c>
      <c r="B46" s="30" t="s">
        <v>22</v>
      </c>
      <c r="C46" s="31"/>
      <c r="D46" s="47">
        <v>50</v>
      </c>
      <c r="E46" s="43" t="s">
        <v>76</v>
      </c>
    </row>
    <row r="47" spans="1:5" x14ac:dyDescent="0.3">
      <c r="A47" s="64" t="s">
        <v>112</v>
      </c>
      <c r="B47" s="19"/>
      <c r="C47" s="20"/>
      <c r="D47" s="45">
        <f>SUM(D46)</f>
        <v>50</v>
      </c>
      <c r="E47" s="21"/>
    </row>
    <row r="48" spans="1:5" x14ac:dyDescent="0.3">
      <c r="A48" s="79" t="s">
        <v>58</v>
      </c>
      <c r="B48" s="80">
        <v>66089976432</v>
      </c>
      <c r="C48" s="81" t="s">
        <v>10</v>
      </c>
      <c r="D48" s="79">
        <v>25.44</v>
      </c>
      <c r="E48" s="93" t="s">
        <v>9</v>
      </c>
    </row>
    <row r="49" spans="1:5" ht="28.8" x14ac:dyDescent="0.3">
      <c r="A49" s="82" t="s">
        <v>58</v>
      </c>
      <c r="B49" s="77">
        <v>66089976432</v>
      </c>
      <c r="C49" s="83" t="s">
        <v>10</v>
      </c>
      <c r="D49" s="82">
        <v>4.9000000000000004</v>
      </c>
      <c r="E49" s="71" t="s">
        <v>57</v>
      </c>
    </row>
    <row r="50" spans="1:5" x14ac:dyDescent="0.3">
      <c r="A50" s="82" t="s">
        <v>58</v>
      </c>
      <c r="B50" s="77">
        <v>66089976432</v>
      </c>
      <c r="C50" s="83" t="s">
        <v>10</v>
      </c>
      <c r="D50" s="82">
        <v>174.41</v>
      </c>
      <c r="E50" s="12" t="s">
        <v>9</v>
      </c>
    </row>
    <row r="51" spans="1:5" ht="28.8" x14ac:dyDescent="0.3">
      <c r="A51" s="82" t="s">
        <v>58</v>
      </c>
      <c r="B51" s="77">
        <v>66089976432</v>
      </c>
      <c r="C51" s="83" t="s">
        <v>10</v>
      </c>
      <c r="D51" s="82">
        <v>14.62</v>
      </c>
      <c r="E51" s="71" t="s">
        <v>57</v>
      </c>
    </row>
    <row r="52" spans="1:5" x14ac:dyDescent="0.3">
      <c r="A52" s="82" t="s">
        <v>58</v>
      </c>
      <c r="B52" s="77">
        <v>66089976432</v>
      </c>
      <c r="C52" s="83" t="s">
        <v>10</v>
      </c>
      <c r="D52" s="82">
        <v>68.459999999999994</v>
      </c>
      <c r="E52" s="12" t="s">
        <v>9</v>
      </c>
    </row>
    <row r="53" spans="1:5" ht="28.8" x14ac:dyDescent="0.3">
      <c r="A53" s="82" t="s">
        <v>58</v>
      </c>
      <c r="B53" s="77">
        <v>66089976432</v>
      </c>
      <c r="C53" s="83" t="s">
        <v>10</v>
      </c>
      <c r="D53" s="82">
        <v>3.08</v>
      </c>
      <c r="E53" s="71" t="s">
        <v>57</v>
      </c>
    </row>
    <row r="54" spans="1:5" x14ac:dyDescent="0.3">
      <c r="A54" s="64" t="s">
        <v>59</v>
      </c>
      <c r="B54" s="19"/>
      <c r="C54" s="20"/>
      <c r="D54" s="39">
        <f>SUM(D48:D53)</f>
        <v>290.90999999999997</v>
      </c>
      <c r="E54" s="21"/>
    </row>
    <row r="55" spans="1:5" ht="28.8" x14ac:dyDescent="0.3">
      <c r="A55" s="80" t="s">
        <v>33</v>
      </c>
      <c r="B55" s="80">
        <v>79331181937</v>
      </c>
      <c r="C55" s="81" t="s">
        <v>10</v>
      </c>
      <c r="D55" s="79">
        <v>94.74</v>
      </c>
      <c r="E55" s="95" t="s">
        <v>86</v>
      </c>
    </row>
    <row r="56" spans="1:5" ht="28.8" x14ac:dyDescent="0.3">
      <c r="A56" s="32" t="s">
        <v>33</v>
      </c>
      <c r="B56" s="37">
        <v>79331181937</v>
      </c>
      <c r="C56" s="33" t="s">
        <v>10</v>
      </c>
      <c r="D56" s="49">
        <v>97.38</v>
      </c>
      <c r="E56" s="38" t="s">
        <v>109</v>
      </c>
    </row>
    <row r="57" spans="1:5" x14ac:dyDescent="0.3">
      <c r="A57" s="64" t="s">
        <v>34</v>
      </c>
      <c r="B57" s="19"/>
      <c r="C57" s="20"/>
      <c r="D57" s="39">
        <f>SUM(D55:D56)</f>
        <v>192.12</v>
      </c>
      <c r="E57" s="19"/>
    </row>
    <row r="58" spans="1:5" ht="28.8" x14ac:dyDescent="0.3">
      <c r="A58" s="80" t="s">
        <v>39</v>
      </c>
      <c r="B58" s="80">
        <v>14506572540</v>
      </c>
      <c r="C58" s="81" t="s">
        <v>8</v>
      </c>
      <c r="D58" s="79">
        <v>113.21</v>
      </c>
      <c r="E58" s="95" t="s">
        <v>84</v>
      </c>
    </row>
    <row r="59" spans="1:5" ht="28.8" x14ac:dyDescent="0.3">
      <c r="A59" s="77" t="s">
        <v>39</v>
      </c>
      <c r="B59" s="77">
        <v>14506572540</v>
      </c>
      <c r="C59" s="83" t="s">
        <v>8</v>
      </c>
      <c r="D59" s="82">
        <v>113.21</v>
      </c>
      <c r="E59" s="71" t="s">
        <v>87</v>
      </c>
    </row>
    <row r="60" spans="1:5" ht="28.8" x14ac:dyDescent="0.3">
      <c r="A60" s="32" t="s">
        <v>39</v>
      </c>
      <c r="B60" s="37">
        <v>14506572540</v>
      </c>
      <c r="C60" s="33" t="s">
        <v>8</v>
      </c>
      <c r="D60" s="49">
        <v>113.21</v>
      </c>
      <c r="E60" s="51" t="s">
        <v>108</v>
      </c>
    </row>
    <row r="61" spans="1:5" x14ac:dyDescent="0.3">
      <c r="A61" s="64" t="s">
        <v>40</v>
      </c>
      <c r="B61" s="19"/>
      <c r="C61" s="20"/>
      <c r="D61" s="45">
        <f>SUM(D58:D60)</f>
        <v>339.63</v>
      </c>
      <c r="E61" s="21"/>
    </row>
    <row r="62" spans="1:5" ht="28.8" x14ac:dyDescent="0.3">
      <c r="A62" s="14" t="s">
        <v>26</v>
      </c>
      <c r="B62" s="25" t="s">
        <v>22</v>
      </c>
      <c r="C62" s="16"/>
      <c r="D62" s="17">
        <v>301.27</v>
      </c>
      <c r="E62" s="18" t="s">
        <v>9</v>
      </c>
    </row>
    <row r="63" spans="1:5" x14ac:dyDescent="0.3">
      <c r="A63" s="64" t="s">
        <v>27</v>
      </c>
      <c r="B63" s="19"/>
      <c r="C63" s="20"/>
      <c r="D63" s="45">
        <f>SUM(D62)</f>
        <v>301.27</v>
      </c>
      <c r="E63" s="19"/>
    </row>
    <row r="64" spans="1:5" ht="28.8" x14ac:dyDescent="0.3">
      <c r="A64" s="78" t="s">
        <v>69</v>
      </c>
      <c r="B64" s="37" t="s">
        <v>68</v>
      </c>
      <c r="C64" s="33"/>
      <c r="D64" s="50">
        <v>58</v>
      </c>
      <c r="E64" s="18" t="s">
        <v>67</v>
      </c>
    </row>
    <row r="65" spans="1:5" x14ac:dyDescent="0.3">
      <c r="A65" s="65" t="s">
        <v>70</v>
      </c>
      <c r="B65" s="10"/>
      <c r="C65" s="5"/>
      <c r="D65" s="72">
        <f>SUM(D64)</f>
        <v>58</v>
      </c>
      <c r="E65" s="36"/>
    </row>
    <row r="66" spans="1:5" x14ac:dyDescent="0.3">
      <c r="A66" s="79" t="s">
        <v>97</v>
      </c>
      <c r="B66" s="79">
        <v>38016445738</v>
      </c>
      <c r="C66" s="75" t="s">
        <v>98</v>
      </c>
      <c r="D66" s="90">
        <v>461.46</v>
      </c>
      <c r="E66" s="93" t="s">
        <v>9</v>
      </c>
    </row>
    <row r="67" spans="1:5" ht="43.2" x14ac:dyDescent="0.3">
      <c r="A67" s="82" t="s">
        <v>97</v>
      </c>
      <c r="B67" s="82">
        <v>38016445738</v>
      </c>
      <c r="C67" s="106" t="s">
        <v>98</v>
      </c>
      <c r="D67" s="61">
        <v>23.23</v>
      </c>
      <c r="E67" s="12" t="s">
        <v>55</v>
      </c>
    </row>
    <row r="68" spans="1:5" x14ac:dyDescent="0.3">
      <c r="A68" s="82" t="s">
        <v>97</v>
      </c>
      <c r="B68" s="82">
        <v>38016445738</v>
      </c>
      <c r="C68" s="106" t="s">
        <v>98</v>
      </c>
      <c r="D68" s="61">
        <v>582.85</v>
      </c>
      <c r="E68" s="12" t="s">
        <v>9</v>
      </c>
    </row>
    <row r="69" spans="1:5" ht="28.8" x14ac:dyDescent="0.3">
      <c r="A69" s="78" t="s">
        <v>97</v>
      </c>
      <c r="B69" s="49">
        <v>38016445738</v>
      </c>
      <c r="C69" s="92" t="s">
        <v>98</v>
      </c>
      <c r="D69" s="50">
        <v>119.39</v>
      </c>
      <c r="E69" s="38" t="s">
        <v>57</v>
      </c>
    </row>
    <row r="70" spans="1:5" x14ac:dyDescent="0.3">
      <c r="A70" s="65" t="s">
        <v>113</v>
      </c>
      <c r="B70" s="10"/>
      <c r="C70" s="5"/>
      <c r="D70" s="72">
        <f>SUM(D66:D69)</f>
        <v>1186.93</v>
      </c>
      <c r="E70" s="36"/>
    </row>
    <row r="71" spans="1:5" ht="28.8" x14ac:dyDescent="0.3">
      <c r="A71" s="78" t="s">
        <v>60</v>
      </c>
      <c r="B71" s="37">
        <v>64546066176</v>
      </c>
      <c r="C71" s="33" t="s">
        <v>8</v>
      </c>
      <c r="D71" s="50">
        <v>151.49</v>
      </c>
      <c r="E71" s="18" t="s">
        <v>89</v>
      </c>
    </row>
    <row r="72" spans="1:5" x14ac:dyDescent="0.3">
      <c r="A72" s="65" t="s">
        <v>61</v>
      </c>
      <c r="B72" s="10"/>
      <c r="C72" s="5"/>
      <c r="D72" s="72">
        <f>SUM(D71)</f>
        <v>151.49</v>
      </c>
      <c r="E72" s="10"/>
    </row>
    <row r="73" spans="1:5" ht="28.8" x14ac:dyDescent="0.3">
      <c r="A73" s="107" t="s">
        <v>110</v>
      </c>
      <c r="B73" s="37"/>
      <c r="C73" s="33"/>
      <c r="D73" s="37">
        <v>507.63</v>
      </c>
      <c r="E73" s="38" t="s">
        <v>31</v>
      </c>
    </row>
    <row r="74" spans="1:5" x14ac:dyDescent="0.3">
      <c r="A74" s="65" t="s">
        <v>32</v>
      </c>
      <c r="B74" s="10"/>
      <c r="C74" s="5"/>
      <c r="D74" s="44">
        <f>SUM(D73)</f>
        <v>507.63</v>
      </c>
      <c r="E74" s="36"/>
    </row>
    <row r="75" spans="1:5" ht="28.8" x14ac:dyDescent="0.3">
      <c r="A75" s="56" t="s">
        <v>42</v>
      </c>
      <c r="B75" s="15">
        <v>11469787133</v>
      </c>
      <c r="C75" s="31" t="s">
        <v>8</v>
      </c>
      <c r="D75" s="49">
        <v>87.5</v>
      </c>
      <c r="E75" s="18" t="s">
        <v>83</v>
      </c>
    </row>
    <row r="76" spans="1:5" ht="28.8" x14ac:dyDescent="0.3">
      <c r="A76" s="56" t="s">
        <v>42</v>
      </c>
      <c r="B76" s="15">
        <v>11469787133</v>
      </c>
      <c r="C76" s="31" t="s">
        <v>8</v>
      </c>
      <c r="D76" s="54">
        <v>87.5</v>
      </c>
      <c r="E76" s="18" t="s">
        <v>43</v>
      </c>
    </row>
    <row r="77" spans="1:5" x14ac:dyDescent="0.3">
      <c r="A77" s="64" t="s">
        <v>47</v>
      </c>
      <c r="B77" s="19"/>
      <c r="C77" s="20"/>
      <c r="D77" s="45">
        <f>SUM(D75:D76)</f>
        <v>175</v>
      </c>
      <c r="E77" s="21"/>
    </row>
    <row r="78" spans="1:5" ht="28.8" x14ac:dyDescent="0.3">
      <c r="A78" s="115" t="s">
        <v>94</v>
      </c>
      <c r="B78" s="79" t="s">
        <v>22</v>
      </c>
      <c r="C78" s="113"/>
      <c r="D78" s="90">
        <v>100</v>
      </c>
      <c r="E78" s="73" t="s">
        <v>96</v>
      </c>
    </row>
    <row r="79" spans="1:5" x14ac:dyDescent="0.3">
      <c r="A79" s="109" t="s">
        <v>95</v>
      </c>
      <c r="B79" s="110"/>
      <c r="C79" s="88"/>
      <c r="D79" s="91">
        <f>SUM(D78)</f>
        <v>100</v>
      </c>
      <c r="E79" s="111"/>
    </row>
    <row r="80" spans="1:5" ht="28.8" x14ac:dyDescent="0.3">
      <c r="A80" s="115" t="s">
        <v>105</v>
      </c>
      <c r="B80" s="79" t="s">
        <v>22</v>
      </c>
      <c r="C80" s="89"/>
      <c r="D80" s="90">
        <v>2520.16</v>
      </c>
      <c r="E80" s="95" t="s">
        <v>107</v>
      </c>
    </row>
    <row r="81" spans="1:10" x14ac:dyDescent="0.3">
      <c r="A81" s="109" t="s">
        <v>106</v>
      </c>
      <c r="B81" s="110"/>
      <c r="C81" s="88"/>
      <c r="D81" s="91">
        <f>SUM(D80)</f>
        <v>2520.16</v>
      </c>
      <c r="E81" s="21"/>
    </row>
    <row r="82" spans="1:10" ht="43.2" x14ac:dyDescent="0.3">
      <c r="A82" s="112" t="s">
        <v>79</v>
      </c>
      <c r="B82" s="79">
        <v>34634943418</v>
      </c>
      <c r="C82" s="113" t="s">
        <v>10</v>
      </c>
      <c r="D82" s="90">
        <v>12</v>
      </c>
      <c r="E82" s="71" t="s">
        <v>55</v>
      </c>
    </row>
    <row r="83" spans="1:10" x14ac:dyDescent="0.3">
      <c r="A83" s="109" t="s">
        <v>80</v>
      </c>
      <c r="B83" s="110"/>
      <c r="C83" s="88"/>
      <c r="D83" s="91">
        <f>SUM(D82)</f>
        <v>12</v>
      </c>
      <c r="E83" s="111"/>
    </row>
    <row r="84" spans="1:10" x14ac:dyDescent="0.3">
      <c r="A84" s="79" t="s">
        <v>52</v>
      </c>
      <c r="B84" s="80">
        <v>92510683607</v>
      </c>
      <c r="C84" s="81" t="s">
        <v>54</v>
      </c>
      <c r="D84" s="90">
        <v>21.75</v>
      </c>
      <c r="E84" s="93" t="s">
        <v>9</v>
      </c>
    </row>
    <row r="85" spans="1:10" ht="28.8" x14ac:dyDescent="0.3">
      <c r="A85" s="82" t="s">
        <v>52</v>
      </c>
      <c r="B85" s="77">
        <v>92510683607</v>
      </c>
      <c r="C85" s="83" t="s">
        <v>54</v>
      </c>
      <c r="D85" s="61">
        <v>18</v>
      </c>
      <c r="E85" s="12" t="s">
        <v>72</v>
      </c>
    </row>
    <row r="86" spans="1:10" ht="28.8" x14ac:dyDescent="0.3">
      <c r="A86" s="82" t="s">
        <v>52</v>
      </c>
      <c r="B86" s="77">
        <v>92510683607</v>
      </c>
      <c r="C86" s="83" t="s">
        <v>54</v>
      </c>
      <c r="D86" s="61">
        <v>27.9</v>
      </c>
      <c r="E86" s="12" t="s">
        <v>72</v>
      </c>
    </row>
    <row r="87" spans="1:10" x14ac:dyDescent="0.3">
      <c r="A87" s="82" t="s">
        <v>52</v>
      </c>
      <c r="B87" s="77">
        <v>92510683607</v>
      </c>
      <c r="C87" s="83" t="s">
        <v>54</v>
      </c>
      <c r="D87" s="61">
        <v>5.65</v>
      </c>
      <c r="E87" s="12" t="s">
        <v>9</v>
      </c>
    </row>
    <row r="88" spans="1:10" ht="28.8" x14ac:dyDescent="0.3">
      <c r="A88" s="82" t="s">
        <v>52</v>
      </c>
      <c r="B88" s="77">
        <v>92510683607</v>
      </c>
      <c r="C88" s="83" t="s">
        <v>54</v>
      </c>
      <c r="D88" s="61">
        <v>9.49</v>
      </c>
      <c r="E88" s="12" t="s">
        <v>72</v>
      </c>
    </row>
    <row r="89" spans="1:10" x14ac:dyDescent="0.3">
      <c r="A89" s="82" t="s">
        <v>52</v>
      </c>
      <c r="B89" s="77">
        <v>92510683607</v>
      </c>
      <c r="C89" s="83" t="s">
        <v>54</v>
      </c>
      <c r="D89" s="61">
        <v>12.76</v>
      </c>
      <c r="E89" s="71" t="s">
        <v>21</v>
      </c>
    </row>
    <row r="90" spans="1:10" x14ac:dyDescent="0.3">
      <c r="A90" s="82" t="s">
        <v>52</v>
      </c>
      <c r="B90" s="77">
        <v>92510683607</v>
      </c>
      <c r="C90" s="83" t="s">
        <v>54</v>
      </c>
      <c r="D90" s="61">
        <v>9.48</v>
      </c>
      <c r="E90" s="12" t="s">
        <v>9</v>
      </c>
    </row>
    <row r="91" spans="1:10" x14ac:dyDescent="0.3">
      <c r="A91" s="82" t="s">
        <v>52</v>
      </c>
      <c r="B91" s="77">
        <v>92510683607</v>
      </c>
      <c r="C91" s="83" t="s">
        <v>54</v>
      </c>
      <c r="D91" s="61">
        <v>67.3</v>
      </c>
      <c r="E91" s="12" t="s">
        <v>21</v>
      </c>
    </row>
    <row r="92" spans="1:10" x14ac:dyDescent="0.3">
      <c r="A92" s="64" t="s">
        <v>53</v>
      </c>
      <c r="B92" s="19"/>
      <c r="C92" s="69"/>
      <c r="D92" s="45">
        <f>SUM(D84:D91)</f>
        <v>172.33</v>
      </c>
      <c r="E92" s="21"/>
    </row>
    <row r="93" spans="1:10" x14ac:dyDescent="0.3">
      <c r="A93" s="93" t="s">
        <v>14</v>
      </c>
      <c r="B93" s="94">
        <v>3209204208</v>
      </c>
      <c r="C93" s="55" t="s">
        <v>13</v>
      </c>
      <c r="D93" s="61">
        <v>71.94</v>
      </c>
      <c r="E93" s="93" t="s">
        <v>9</v>
      </c>
    </row>
    <row r="94" spans="1:10" x14ac:dyDescent="0.3">
      <c r="A94" s="26" t="s">
        <v>14</v>
      </c>
      <c r="B94" s="22">
        <v>3209204208</v>
      </c>
      <c r="C94" s="55" t="s">
        <v>13</v>
      </c>
      <c r="D94" s="61">
        <v>38.97</v>
      </c>
      <c r="E94" s="24" t="s">
        <v>9</v>
      </c>
    </row>
    <row r="95" spans="1:10" x14ac:dyDescent="0.3">
      <c r="A95" s="64" t="s">
        <v>25</v>
      </c>
      <c r="B95" s="19"/>
      <c r="C95" s="20"/>
      <c r="D95" s="45">
        <f>SUM(D93:D94)</f>
        <v>110.91</v>
      </c>
      <c r="E95" s="21"/>
      <c r="J95" s="55"/>
    </row>
    <row r="96" spans="1:10" ht="43.2" x14ac:dyDescent="0.3">
      <c r="A96" s="108" t="s">
        <v>77</v>
      </c>
      <c r="B96" s="77">
        <v>73660371074</v>
      </c>
      <c r="C96" s="55" t="s">
        <v>8</v>
      </c>
      <c r="D96" s="61">
        <v>46.05</v>
      </c>
      <c r="E96" s="71" t="s">
        <v>55</v>
      </c>
      <c r="G96" s="55"/>
    </row>
    <row r="97" spans="1:11" ht="43.2" x14ac:dyDescent="0.3">
      <c r="A97" s="108" t="s">
        <v>77</v>
      </c>
      <c r="B97" s="77">
        <v>73660371074</v>
      </c>
      <c r="C97" s="55" t="s">
        <v>8</v>
      </c>
      <c r="D97" s="61">
        <v>29.16</v>
      </c>
      <c r="E97" s="71" t="s">
        <v>55</v>
      </c>
      <c r="G97" s="55"/>
    </row>
    <row r="98" spans="1:11" x14ac:dyDescent="0.3">
      <c r="A98" s="64" t="s">
        <v>78</v>
      </c>
      <c r="B98" s="19"/>
      <c r="C98" s="20"/>
      <c r="D98" s="45">
        <f>SUM(D96:D97)</f>
        <v>75.209999999999994</v>
      </c>
      <c r="E98" s="21"/>
      <c r="I98" s="3"/>
    </row>
    <row r="99" spans="1:11" ht="28.8" x14ac:dyDescent="0.3">
      <c r="A99" s="4" t="s">
        <v>99</v>
      </c>
      <c r="B99" s="9"/>
      <c r="C99" s="3"/>
      <c r="D99" s="116">
        <v>22208.32</v>
      </c>
      <c r="E99" s="52" t="s">
        <v>51</v>
      </c>
      <c r="G99" s="55"/>
      <c r="I99" s="29"/>
    </row>
    <row r="100" spans="1:11" ht="28.8" x14ac:dyDescent="0.3">
      <c r="A100" s="4" t="s">
        <v>99</v>
      </c>
      <c r="B100" s="9"/>
      <c r="C100" s="55"/>
      <c r="D100" s="116">
        <v>3664.38</v>
      </c>
      <c r="E100" s="52" t="s">
        <v>17</v>
      </c>
      <c r="G100" s="55"/>
      <c r="I100" s="29"/>
    </row>
    <row r="101" spans="1:11" ht="28.8" x14ac:dyDescent="0.3">
      <c r="A101" s="4" t="s">
        <v>99</v>
      </c>
      <c r="B101" s="9"/>
      <c r="C101" s="3"/>
      <c r="D101" s="106">
        <v>236</v>
      </c>
      <c r="E101" s="52" t="s">
        <v>18</v>
      </c>
      <c r="K101" s="3"/>
    </row>
    <row r="102" spans="1:11" ht="28.8" x14ac:dyDescent="0.3">
      <c r="A102" s="4" t="s">
        <v>99</v>
      </c>
      <c r="B102" s="9"/>
      <c r="C102" s="3"/>
      <c r="D102" s="53">
        <v>1500</v>
      </c>
      <c r="E102" s="52" t="s">
        <v>65</v>
      </c>
    </row>
    <row r="103" spans="1:11" ht="28.8" x14ac:dyDescent="0.3">
      <c r="A103" s="4" t="s">
        <v>99</v>
      </c>
      <c r="B103" s="9"/>
      <c r="C103" s="3"/>
      <c r="D103" s="106">
        <v>0</v>
      </c>
      <c r="E103" s="52" t="s">
        <v>73</v>
      </c>
      <c r="F103" s="3"/>
      <c r="G103" s="3"/>
      <c r="H103" s="3"/>
      <c r="J103" s="3"/>
    </row>
    <row r="104" spans="1:11" x14ac:dyDescent="0.3">
      <c r="A104" s="39" t="s">
        <v>29</v>
      </c>
      <c r="B104" s="19"/>
      <c r="C104" s="20"/>
      <c r="D104" s="40">
        <f>SUM(D99:D103)</f>
        <v>27608.7</v>
      </c>
      <c r="E104" s="21"/>
      <c r="I104" s="29"/>
    </row>
    <row r="105" spans="1:11" x14ac:dyDescent="0.3">
      <c r="A105" s="93" t="s">
        <v>12</v>
      </c>
      <c r="B105" s="94">
        <v>40488322617</v>
      </c>
      <c r="C105" s="81" t="s">
        <v>13</v>
      </c>
      <c r="D105" s="97">
        <v>131.25</v>
      </c>
      <c r="E105" s="93" t="s">
        <v>9</v>
      </c>
      <c r="I105" s="29"/>
    </row>
    <row r="106" spans="1:11" x14ac:dyDescent="0.3">
      <c r="A106" s="12" t="s">
        <v>12</v>
      </c>
      <c r="B106" s="9">
        <v>40488322617</v>
      </c>
      <c r="C106" s="83" t="s">
        <v>13</v>
      </c>
      <c r="D106" s="98">
        <v>87.5</v>
      </c>
      <c r="E106" s="12" t="s">
        <v>9</v>
      </c>
    </row>
    <row r="107" spans="1:11" x14ac:dyDescent="0.3">
      <c r="A107" s="12" t="s">
        <v>12</v>
      </c>
      <c r="B107" s="9">
        <v>40488322617</v>
      </c>
      <c r="C107" s="83" t="s">
        <v>13</v>
      </c>
      <c r="D107" s="98">
        <v>130</v>
      </c>
      <c r="E107" s="12" t="s">
        <v>9</v>
      </c>
    </row>
    <row r="108" spans="1:11" x14ac:dyDescent="0.3">
      <c r="A108" s="12" t="s">
        <v>12</v>
      </c>
      <c r="B108" s="9">
        <v>40488322617</v>
      </c>
      <c r="C108" s="83" t="s">
        <v>13</v>
      </c>
      <c r="D108" s="98">
        <v>60</v>
      </c>
      <c r="E108" s="12" t="s">
        <v>9</v>
      </c>
    </row>
    <row r="109" spans="1:11" x14ac:dyDescent="0.3">
      <c r="A109" s="12" t="s">
        <v>12</v>
      </c>
      <c r="B109" s="9">
        <v>40488322617</v>
      </c>
      <c r="C109" s="83" t="s">
        <v>13</v>
      </c>
      <c r="D109" s="98">
        <v>65.63</v>
      </c>
      <c r="E109" s="12" t="s">
        <v>9</v>
      </c>
    </row>
    <row r="110" spans="1:11" x14ac:dyDescent="0.3">
      <c r="A110" s="12" t="s">
        <v>12</v>
      </c>
      <c r="B110" s="9">
        <v>40488322617</v>
      </c>
      <c r="C110" s="83" t="s">
        <v>13</v>
      </c>
      <c r="D110" s="98">
        <v>15</v>
      </c>
      <c r="E110" s="12" t="s">
        <v>9</v>
      </c>
    </row>
    <row r="111" spans="1:11" x14ac:dyDescent="0.3">
      <c r="A111" s="12" t="s">
        <v>12</v>
      </c>
      <c r="B111" s="9">
        <v>40488322617</v>
      </c>
      <c r="C111" s="83" t="s">
        <v>13</v>
      </c>
      <c r="D111" s="98">
        <v>60</v>
      </c>
      <c r="E111" s="12" t="s">
        <v>9</v>
      </c>
    </row>
    <row r="112" spans="1:11" x14ac:dyDescent="0.3">
      <c r="A112" s="26" t="s">
        <v>12</v>
      </c>
      <c r="B112" s="22">
        <v>40488322617</v>
      </c>
      <c r="C112" s="33" t="s">
        <v>13</v>
      </c>
      <c r="D112" s="96">
        <v>138.13</v>
      </c>
      <c r="E112" s="24" t="s">
        <v>9</v>
      </c>
    </row>
    <row r="113" spans="1:13" x14ac:dyDescent="0.3">
      <c r="A113" s="64" t="s">
        <v>24</v>
      </c>
      <c r="B113" s="19"/>
      <c r="C113" s="20"/>
      <c r="D113" s="45">
        <f>SUM(D105:D112)</f>
        <v>687.51</v>
      </c>
      <c r="E113" s="21"/>
    </row>
    <row r="114" spans="1:13" ht="28.8" x14ac:dyDescent="0.3">
      <c r="A114" s="95" t="s">
        <v>37</v>
      </c>
      <c r="B114" s="80">
        <v>36681698896</v>
      </c>
      <c r="C114" s="81" t="s">
        <v>15</v>
      </c>
      <c r="D114" s="79">
        <v>49.78</v>
      </c>
      <c r="E114" s="93" t="s">
        <v>90</v>
      </c>
      <c r="G114" s="100"/>
    </row>
    <row r="115" spans="1:13" ht="28.8" x14ac:dyDescent="0.3">
      <c r="A115" s="71" t="s">
        <v>37</v>
      </c>
      <c r="B115" s="37">
        <v>36681698896</v>
      </c>
      <c r="C115" s="99" t="s">
        <v>15</v>
      </c>
      <c r="D115" s="49">
        <v>49.79</v>
      </c>
      <c r="E115" s="24" t="s">
        <v>102</v>
      </c>
      <c r="G115" s="100"/>
    </row>
    <row r="116" spans="1:13" ht="28.8" x14ac:dyDescent="0.3">
      <c r="A116" s="8" t="s">
        <v>38</v>
      </c>
      <c r="B116" s="35"/>
      <c r="C116" s="34"/>
      <c r="D116" s="44">
        <f>SUM(D114:D115)</f>
        <v>99.57</v>
      </c>
      <c r="E116" s="35"/>
    </row>
    <row r="117" spans="1:13" ht="28.8" x14ac:dyDescent="0.3">
      <c r="A117" s="43" t="s">
        <v>35</v>
      </c>
      <c r="B117" s="41">
        <v>26251326399</v>
      </c>
      <c r="C117" s="42" t="s">
        <v>15</v>
      </c>
      <c r="D117" s="49">
        <v>158.68</v>
      </c>
      <c r="E117" s="46" t="s">
        <v>66</v>
      </c>
    </row>
    <row r="118" spans="1:13" ht="28.8" x14ac:dyDescent="0.3">
      <c r="A118" s="43" t="s">
        <v>35</v>
      </c>
      <c r="B118" s="41">
        <v>26251326399</v>
      </c>
      <c r="C118" s="42" t="s">
        <v>15</v>
      </c>
      <c r="D118" s="37">
        <v>135.35</v>
      </c>
      <c r="E118" s="46" t="s">
        <v>66</v>
      </c>
      <c r="I118" s="101"/>
      <c r="J118" s="102"/>
      <c r="K118" s="55"/>
      <c r="L118" s="103"/>
      <c r="M118" s="102"/>
    </row>
    <row r="119" spans="1:13" ht="28.8" x14ac:dyDescent="0.3">
      <c r="A119" s="8" t="s">
        <v>36</v>
      </c>
      <c r="B119" s="35"/>
      <c r="C119" s="34"/>
      <c r="D119" s="44">
        <f>SUM(D117:D118)</f>
        <v>294.02999999999997</v>
      </c>
      <c r="E119" s="48"/>
      <c r="I119" s="104"/>
      <c r="J119" s="102"/>
      <c r="K119" s="55"/>
      <c r="L119" s="105"/>
      <c r="M119" s="102"/>
    </row>
    <row r="120" spans="1:13" ht="28.8" x14ac:dyDescent="0.3">
      <c r="A120" s="73" t="s">
        <v>48</v>
      </c>
      <c r="B120" s="80">
        <v>84082732674</v>
      </c>
      <c r="C120" s="81" t="s">
        <v>49</v>
      </c>
      <c r="D120" s="79">
        <v>21.9</v>
      </c>
      <c r="E120" s="71" t="s">
        <v>50</v>
      </c>
    </row>
    <row r="121" spans="1:13" ht="28.8" x14ac:dyDescent="0.3">
      <c r="A121" s="86" t="s">
        <v>48</v>
      </c>
      <c r="B121" s="77">
        <v>84082732674</v>
      </c>
      <c r="C121" s="83" t="s">
        <v>49</v>
      </c>
      <c r="D121" s="82">
        <v>21.9</v>
      </c>
      <c r="E121" s="71" t="s">
        <v>50</v>
      </c>
    </row>
    <row r="122" spans="1:13" x14ac:dyDescent="0.3">
      <c r="A122" s="8"/>
      <c r="B122" s="19"/>
      <c r="C122" s="66"/>
      <c r="D122" s="39">
        <f>SUM(D120:D121)</f>
        <v>43.8</v>
      </c>
      <c r="E122" s="62"/>
    </row>
    <row r="123" spans="1:13" ht="15.6" x14ac:dyDescent="0.3">
      <c r="A123" s="28" t="s">
        <v>82</v>
      </c>
      <c r="B123" s="27"/>
      <c r="C123" s="20"/>
      <c r="D123" s="118">
        <f>SUM(D11,D13,D15,D32,D34,D37,D39,D42,D45,D47,D54,D57,D61,D63,D65,D70,D72,D74,D77,D79,D81,D83,D92,D95,D98,D104,D113,D116,D119,D122)</f>
        <v>37945.760000000002</v>
      </c>
      <c r="E123" s="117"/>
    </row>
    <row r="124" spans="1:13" x14ac:dyDescent="0.3">
      <c r="C124" s="3"/>
    </row>
    <row r="125" spans="1:13" x14ac:dyDescent="0.3">
      <c r="C125" s="3"/>
    </row>
    <row r="126" spans="1:13" x14ac:dyDescent="0.3">
      <c r="C126" s="3"/>
    </row>
    <row r="127" spans="1:13" x14ac:dyDescent="0.3">
      <c r="C127" s="3"/>
    </row>
    <row r="128" spans="1:13" x14ac:dyDescent="0.3">
      <c r="C128" s="3"/>
    </row>
    <row r="129" spans="3:3" x14ac:dyDescent="0.3">
      <c r="C129" s="3"/>
    </row>
    <row r="130" spans="3:3" x14ac:dyDescent="0.3">
      <c r="C130" s="3"/>
    </row>
    <row r="131" spans="3:3" x14ac:dyDescent="0.3">
      <c r="C131" s="3"/>
    </row>
    <row r="132" spans="3:3" x14ac:dyDescent="0.3">
      <c r="C132" s="3"/>
    </row>
    <row r="133" spans="3:3" x14ac:dyDescent="0.3">
      <c r="C133" s="3"/>
    </row>
    <row r="134" spans="3:3" x14ac:dyDescent="0.3">
      <c r="C134" s="3"/>
    </row>
    <row r="135" spans="3:3" x14ac:dyDescent="0.3">
      <c r="C135" s="3"/>
    </row>
    <row r="136" spans="3:3" x14ac:dyDescent="0.3">
      <c r="C136" s="3"/>
    </row>
    <row r="137" spans="3:3" x14ac:dyDescent="0.3">
      <c r="C137" s="3"/>
    </row>
    <row r="138" spans="3:3" x14ac:dyDescent="0.3">
      <c r="C138" s="3"/>
    </row>
    <row r="139" spans="3:3" x14ac:dyDescent="0.3">
      <c r="C139" s="3"/>
    </row>
    <row r="140" spans="3:3" x14ac:dyDescent="0.3">
      <c r="C140" s="3"/>
    </row>
    <row r="141" spans="3:3" x14ac:dyDescent="0.3">
      <c r="C141" s="3"/>
    </row>
    <row r="142" spans="3:3" x14ac:dyDescent="0.3">
      <c r="C142" s="3"/>
    </row>
    <row r="143" spans="3:3" x14ac:dyDescent="0.3">
      <c r="C143" s="3"/>
    </row>
    <row r="144" spans="3:3" x14ac:dyDescent="0.3">
      <c r="C144" s="3"/>
    </row>
    <row r="145" spans="3:3" x14ac:dyDescent="0.3">
      <c r="C145" s="3"/>
    </row>
    <row r="146" spans="3:3" x14ac:dyDescent="0.3">
      <c r="C146" s="3"/>
    </row>
    <row r="147" spans="3:3" x14ac:dyDescent="0.3">
      <c r="C147" s="3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Grubelic</dc:creator>
  <cp:lastModifiedBy>Marko Grubelic</cp:lastModifiedBy>
  <cp:lastPrinted>2025-10-22T13:01:37Z</cp:lastPrinted>
  <dcterms:created xsi:type="dcterms:W3CDTF">2024-02-21T08:42:14Z</dcterms:created>
  <dcterms:modified xsi:type="dcterms:W3CDTF">2025-10-22T13:46:20Z</dcterms:modified>
</cp:coreProperties>
</file>